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1"/>
  </bookViews>
  <sheets>
    <sheet name="原原种4个" sheetId="1" r:id="rId1"/>
    <sheet name="优新品种16个" sheetId="2" r:id="rId2"/>
    <sheet name="一级种5" sheetId="3" r:id="rId3"/>
  </sheets>
  <calcPr calcId="144525"/>
</workbook>
</file>

<file path=xl/sharedStrings.xml><?xml version="1.0" encoding="utf-8"?>
<sst xmlns="http://schemas.openxmlformats.org/spreadsheetml/2006/main" count="238" uniqueCount="111">
  <si>
    <t>海原县2026年原原种繁育基地计划建设基地情况表</t>
  </si>
  <si>
    <t xml:space="preserve">  单位：海原县农业农村局                                                                                                                                                                                                                      单位：400万粒</t>
  </si>
  <si>
    <t>序号</t>
  </si>
  <si>
    <t>乡镇</t>
  </si>
  <si>
    <t>基地名称</t>
  </si>
  <si>
    <t>主体名称</t>
  </si>
  <si>
    <t>负责人</t>
  </si>
  <si>
    <t>联系电话</t>
  </si>
  <si>
    <t>作物类型</t>
  </si>
  <si>
    <t>种植面积</t>
  </si>
  <si>
    <t>备注</t>
  </si>
  <si>
    <t>1</t>
  </si>
  <si>
    <t>关庄乡</t>
  </si>
  <si>
    <t>关庄乡关庄村马铃薯原原种种薯繁育基地</t>
  </si>
  <si>
    <t>海原县鸿鑫马铃薯专业合作社</t>
  </si>
  <si>
    <t>赵  璞</t>
  </si>
  <si>
    <t>马铃薯</t>
  </si>
  <si>
    <t>100万粒</t>
  </si>
  <si>
    <t>宁薯19号、冀张薯12号、青薯9号</t>
  </si>
  <si>
    <t>旱地</t>
  </si>
  <si>
    <t>2</t>
  </si>
  <si>
    <t>关庄乡窑儿村马铃薯原原种种薯繁育基地</t>
  </si>
  <si>
    <t>海原县憨乐种养殖专业合作社</t>
  </si>
  <si>
    <t>王明义</t>
  </si>
  <si>
    <t>青薯9号</t>
  </si>
  <si>
    <t>3</t>
  </si>
  <si>
    <t>海原县天星马铃薯专业合作社</t>
  </si>
  <si>
    <t>张佩明</t>
  </si>
  <si>
    <t>青薯9号、冀张薯12号、沃土5号</t>
  </si>
  <si>
    <t>4</t>
  </si>
  <si>
    <t>树台乡</t>
  </si>
  <si>
    <t>树台乡大嘴村原原种繁育基地</t>
  </si>
  <si>
    <t>海原县生荣农机专业合作社</t>
  </si>
  <si>
    <t>黑生俊</t>
  </si>
  <si>
    <t>海原县2026年马铃薯优新品种计划建设基地情况表</t>
  </si>
  <si>
    <t>单位：海原县农业农村局                                                                                                                                                                                                                   单位：亩</t>
  </si>
  <si>
    <t>窑儿村马铃薯优新品种基地</t>
  </si>
  <si>
    <t>海原县富贵吉祥种养殖专业合作社</t>
  </si>
  <si>
    <t>司海祥</t>
  </si>
  <si>
    <t>甘农薯7号</t>
  </si>
  <si>
    <t>高台村马铃薯优新品种基地</t>
  </si>
  <si>
    <t>海原县丰裕农种养殖专业合作社</t>
  </si>
  <si>
    <t>李七五</t>
  </si>
  <si>
    <t>晋薯16</t>
  </si>
  <si>
    <t>海原县振兴种养殖家庭农场</t>
  </si>
  <si>
    <t>张建强</t>
  </si>
  <si>
    <t>海原县张杰家庭农场</t>
  </si>
  <si>
    <t>张  杰</t>
  </si>
  <si>
    <t>晋薯16、陇薯23号</t>
  </si>
  <si>
    <t>5</t>
  </si>
  <si>
    <t>宋庄村马铃薯优新品种基地</t>
  </si>
  <si>
    <t>海原县永良种养殖家庭农场</t>
  </si>
  <si>
    <t>南永良</t>
  </si>
  <si>
    <t>晋薯16、甘农薯7号、陇薯23号</t>
  </si>
  <si>
    <t>6</t>
  </si>
  <si>
    <t>海原县文学种植专业合作社</t>
  </si>
  <si>
    <t>何文学</t>
  </si>
  <si>
    <t>7</t>
  </si>
  <si>
    <t>海原县宏源种养殖专业合作社</t>
  </si>
  <si>
    <t>包宏治</t>
  </si>
  <si>
    <t>8</t>
  </si>
  <si>
    <t>关庄村新品种示范基地</t>
  </si>
  <si>
    <t>海原县旺畜牧草种植有限公司</t>
  </si>
  <si>
    <t>窦霞霞</t>
  </si>
  <si>
    <t>18161583069</t>
  </si>
  <si>
    <t>甘农薯7号冀张薯12号</t>
  </si>
  <si>
    <t>9</t>
  </si>
  <si>
    <t>关庄村马铃薯优新品种基地</t>
  </si>
  <si>
    <t>海原县德鑫诚运家庭农场</t>
  </si>
  <si>
    <t>张卫强</t>
  </si>
  <si>
    <t>晋薯16号、冀张薯12号、宁薯19号</t>
  </si>
  <si>
    <t>10</t>
  </si>
  <si>
    <t>马铃薯新品种
种植基地</t>
  </si>
  <si>
    <t>宁薯19号</t>
  </si>
  <si>
    <t>11</t>
  </si>
  <si>
    <t>海原县宗鑫种植专业合作社</t>
  </si>
  <si>
    <t>李  宗</t>
  </si>
  <si>
    <t>甘陇薯7号</t>
  </si>
  <si>
    <t>12</t>
  </si>
  <si>
    <t>史店乡</t>
  </si>
  <si>
    <t>海原县史店乡方圆种养殖场</t>
  </si>
  <si>
    <t>李成堂</t>
  </si>
  <si>
    <t>陇薯23号</t>
  </si>
  <si>
    <t>13</t>
  </si>
  <si>
    <t>红羊乡</t>
  </si>
  <si>
    <t>红羊村宁夏聚合丰农业科技有限公司</t>
  </si>
  <si>
    <t>李聚财</t>
  </si>
  <si>
    <t>晋薯16号、陇薯14号</t>
  </si>
  <si>
    <t>14</t>
  </si>
  <si>
    <t>杨明村海原县福贵吉祥种养殖专业合作社</t>
  </si>
  <si>
    <t>司海详</t>
  </si>
  <si>
    <t>甘陇薯7号，沃土5号</t>
  </si>
  <si>
    <t>15</t>
  </si>
  <si>
    <t>海城镇</t>
  </si>
  <si>
    <t>马铃薯新品种引进示范推广</t>
  </si>
  <si>
    <t>宁夏生兰农业科技有限公司</t>
  </si>
  <si>
    <t>谢金虎</t>
  </si>
  <si>
    <t xml:space="preserve">
甘农薯7号
</t>
  </si>
  <si>
    <t>水地</t>
  </si>
  <si>
    <t>16</t>
  </si>
  <si>
    <t>海原县彦生农林牧经营专业合作社</t>
  </si>
  <si>
    <t>李彦生</t>
  </si>
  <si>
    <t>合计</t>
  </si>
  <si>
    <t>海原县2026年一级种种薯繁育计划建设基地情况表</t>
  </si>
  <si>
    <t xml:space="preserve"> 单位：海原县农业农村局                                                                                                                                                                                            单位：亩</t>
  </si>
  <si>
    <t>马铃薯一级种繁育基地</t>
  </si>
  <si>
    <t>冀张薯12号</t>
  </si>
  <si>
    <t>马铃薯一级种
种植基地</t>
  </si>
  <si>
    <t>晋薯16号
陇薯14号</t>
  </si>
  <si>
    <t>马铃薯一级种薯繁育基地</t>
  </si>
  <si>
    <t>甘农薯7号
青薯9号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</si>
</sst>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2"/>
      <color rgb="FF000000"/>
      <name val="宋体"/>
      <charset val="134"/>
    </font>
    <font>
      <sz val="12"/>
      <color rgb="FF000000"/>
      <name val="国标黑体"/>
      <charset val="134"/>
    </font>
    <font>
      <sz val="14"/>
      <color rgb="FF000000"/>
      <name val="国标黑体"/>
      <charset val="134"/>
    </font>
    <font>
      <sz val="14"/>
      <color rgb="FF000000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3F3F3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0" fillId="25" borderId="8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8" fillId="24" borderId="8" applyNumberFormat="0" applyAlignment="0" applyProtection="0">
      <alignment vertical="center"/>
    </xf>
    <xf numFmtId="0" fontId="25" fillId="25" borderId="10" applyNumberFormat="0" applyAlignment="0" applyProtection="0">
      <alignment vertical="center"/>
    </xf>
    <xf numFmtId="0" fontId="16" fillId="19" borderId="7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workbookViewId="0">
      <selection activeCell="N7" sqref="N7"/>
    </sheetView>
  </sheetViews>
  <sheetFormatPr defaultColWidth="9" defaultRowHeight="13.5" outlineLevelRow="7"/>
  <cols>
    <col min="1" max="1" width="5.38333333333333" style="1" customWidth="1"/>
    <col min="2" max="2" width="10.625" style="1" customWidth="1"/>
    <col min="3" max="3" width="19.625" style="1" customWidth="1"/>
    <col min="4" max="4" width="21.25" style="1" customWidth="1"/>
    <col min="5" max="5" width="10.625" style="1" customWidth="1"/>
    <col min="6" max="6" width="15.875" style="1" hidden="1" customWidth="1"/>
    <col min="7" max="7" width="17.875" style="1" customWidth="1"/>
    <col min="8" max="8" width="10.75" style="1" customWidth="1"/>
    <col min="9" max="9" width="12.875" style="1" customWidth="1"/>
    <col min="10" max="10" width="18.625" style="1" customWidth="1"/>
    <col min="11" max="16384" width="9" style="1"/>
  </cols>
  <sheetData>
    <row r="1" s="1" customFormat="1" ht="46" customHeight="1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33" customHeight="1" spans="1:11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="1" customFormat="1" ht="45" customHeight="1" spans="1:11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7</v>
      </c>
      <c r="H3" s="5" t="s">
        <v>8</v>
      </c>
      <c r="I3" s="5" t="s">
        <v>9</v>
      </c>
      <c r="J3" s="5" t="s">
        <v>10</v>
      </c>
      <c r="K3" s="10"/>
    </row>
    <row r="4" s="1" customFormat="1" ht="67" customHeight="1" spans="1:11">
      <c r="A4" s="6" t="s">
        <v>11</v>
      </c>
      <c r="B4" s="7" t="s">
        <v>12</v>
      </c>
      <c r="C4" s="7" t="s">
        <v>13</v>
      </c>
      <c r="D4" s="7" t="s">
        <v>14</v>
      </c>
      <c r="E4" s="9" t="s">
        <v>15</v>
      </c>
      <c r="F4" s="9">
        <v>17695054666</v>
      </c>
      <c r="G4" s="9" t="str">
        <f>REPLACE(F4,4,4,"****")</f>
        <v>176****4666</v>
      </c>
      <c r="H4" s="9" t="s">
        <v>16</v>
      </c>
      <c r="I4" s="12" t="s">
        <v>17</v>
      </c>
      <c r="J4" s="7" t="s">
        <v>18</v>
      </c>
      <c r="K4" s="11" t="s">
        <v>19</v>
      </c>
    </row>
    <row r="5" s="1" customFormat="1" ht="82" customHeight="1" spans="1:11">
      <c r="A5" s="6" t="s">
        <v>20</v>
      </c>
      <c r="B5" s="7" t="s">
        <v>12</v>
      </c>
      <c r="C5" s="7" t="s">
        <v>21</v>
      </c>
      <c r="D5" s="7" t="s">
        <v>22</v>
      </c>
      <c r="E5" s="9" t="s">
        <v>23</v>
      </c>
      <c r="F5" s="9">
        <v>13723346383</v>
      </c>
      <c r="G5" s="9" t="str">
        <f>REPLACE(F5,4,4,"****")</f>
        <v>137****6383</v>
      </c>
      <c r="H5" s="9" t="s">
        <v>16</v>
      </c>
      <c r="I5" s="12" t="s">
        <v>17</v>
      </c>
      <c r="J5" s="7" t="s">
        <v>24</v>
      </c>
      <c r="K5" s="11" t="s">
        <v>19</v>
      </c>
    </row>
    <row r="6" s="1" customFormat="1" ht="74" customHeight="1" spans="1:11">
      <c r="A6" s="6" t="s">
        <v>25</v>
      </c>
      <c r="B6" s="7" t="s">
        <v>12</v>
      </c>
      <c r="C6" s="7" t="s">
        <v>21</v>
      </c>
      <c r="D6" s="7" t="s">
        <v>26</v>
      </c>
      <c r="E6" s="9" t="s">
        <v>27</v>
      </c>
      <c r="F6" s="9">
        <v>13369550255</v>
      </c>
      <c r="G6" s="9" t="str">
        <f>REPLACE(F6,4,4,"****")</f>
        <v>133****0255</v>
      </c>
      <c r="H6" s="9" t="s">
        <v>16</v>
      </c>
      <c r="I6" s="12" t="s">
        <v>17</v>
      </c>
      <c r="J6" s="7" t="s">
        <v>28</v>
      </c>
      <c r="K6" s="11" t="s">
        <v>19</v>
      </c>
    </row>
    <row r="7" s="1" customFormat="1" ht="74" customHeight="1" spans="1:11">
      <c r="A7" s="6" t="s">
        <v>29</v>
      </c>
      <c r="B7" s="7" t="s">
        <v>30</v>
      </c>
      <c r="C7" s="7" t="s">
        <v>31</v>
      </c>
      <c r="D7" s="7" t="s">
        <v>32</v>
      </c>
      <c r="E7" s="7" t="s">
        <v>33</v>
      </c>
      <c r="F7" s="7">
        <v>18295655552</v>
      </c>
      <c r="G7" s="9" t="str">
        <f>REPLACE(F7,4,4,"****")</f>
        <v>182****5552</v>
      </c>
      <c r="H7" s="9" t="s">
        <v>16</v>
      </c>
      <c r="I7" s="12" t="s">
        <v>17</v>
      </c>
      <c r="J7" s="7" t="s">
        <v>24</v>
      </c>
      <c r="K7" s="11"/>
    </row>
    <row r="8" ht="24" customHeight="1" spans="9:9">
      <c r="I8" s="1">
        <v>400</v>
      </c>
    </row>
  </sheetData>
  <mergeCells count="2">
    <mergeCell ref="A1:K1"/>
    <mergeCell ref="A2:K2"/>
  </mergeCells>
  <conditionalFormatting sqref="I3">
    <cfRule type="expression" dxfId="0" priority="1">
      <formula>AND(COUNTIF(#REF!,I3)+COUNTIF(#REF!,I3)+COUNTIF(#REF!,I3)+COUNTIF(#REF!,I3)+COUNTIF(#REF!,I3)+COUNTIF(#REF!,I3)+COUNTIF(#REF!,I3)+COUNTIF(#REF!,I3)+COUNTIF(#REF!,I3)+COUNTIF(#REF!,I3)+COUNTIF(#REF!,I3)+COUNTIF(#REF!,I3)+COUNTIF(#REF!,I3)&gt;1,NOT(ISBLANK(I3)))</formula>
    </cfRule>
  </conditionalFormatting>
  <pageMargins left="0.275" right="0.236111111111111" top="0.472222222222222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abSelected="1" view="pageLayout" zoomScaleNormal="100" workbookViewId="0">
      <selection activeCell="D4" sqref="D4"/>
    </sheetView>
  </sheetViews>
  <sheetFormatPr defaultColWidth="9" defaultRowHeight="13.5"/>
  <cols>
    <col min="1" max="1" width="5.38333333333333" style="1" customWidth="1"/>
    <col min="2" max="2" width="13.375" style="1" customWidth="1"/>
    <col min="3" max="3" width="24.375" style="1" customWidth="1"/>
    <col min="4" max="4" width="24.75" style="1" customWidth="1"/>
    <col min="5" max="5" width="10" style="1" customWidth="1"/>
    <col min="6" max="6" width="15.25" style="1" hidden="1" customWidth="1"/>
    <col min="7" max="7" width="17.625" style="1" customWidth="1"/>
    <col min="8" max="8" width="11.5" style="1" customWidth="1"/>
    <col min="9" max="9" width="11.75" style="1" customWidth="1"/>
    <col min="10" max="10" width="17.375" style="1" customWidth="1"/>
    <col min="11" max="16384" width="9" style="1"/>
  </cols>
  <sheetData>
    <row r="1" s="1" customFormat="1" ht="35" customHeight="1" spans="1:11">
      <c r="A1" s="14" t="s">
        <v>34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="1" customFormat="1" ht="33" customHeight="1" spans="1:11">
      <c r="A2" s="15" t="s">
        <v>35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="1" customFormat="1" ht="40" customHeight="1" spans="1:11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7</v>
      </c>
      <c r="H3" s="5" t="s">
        <v>8</v>
      </c>
      <c r="I3" s="5" t="s">
        <v>9</v>
      </c>
      <c r="J3" s="5" t="s">
        <v>10</v>
      </c>
      <c r="K3" s="10"/>
    </row>
    <row r="4" s="1" customFormat="1" ht="48" customHeight="1" spans="1:11">
      <c r="A4" s="6" t="s">
        <v>11</v>
      </c>
      <c r="B4" s="7" t="s">
        <v>12</v>
      </c>
      <c r="C4" s="7" t="s">
        <v>36</v>
      </c>
      <c r="D4" s="7" t="s">
        <v>37</v>
      </c>
      <c r="E4" s="9" t="s">
        <v>38</v>
      </c>
      <c r="F4" s="9">
        <v>18195515111</v>
      </c>
      <c r="G4" s="9" t="str">
        <f>REPLACE(F4,4,4,"****")</f>
        <v>181****5111</v>
      </c>
      <c r="H4" s="9" t="s">
        <v>16</v>
      </c>
      <c r="I4" s="9">
        <v>400</v>
      </c>
      <c r="J4" s="7" t="s">
        <v>39</v>
      </c>
      <c r="K4" s="11" t="s">
        <v>19</v>
      </c>
    </row>
    <row r="5" s="1" customFormat="1" ht="48" customHeight="1" spans="1:11">
      <c r="A5" s="6" t="s">
        <v>20</v>
      </c>
      <c r="B5" s="7" t="s">
        <v>12</v>
      </c>
      <c r="C5" s="7" t="s">
        <v>40</v>
      </c>
      <c r="D5" s="7" t="s">
        <v>41</v>
      </c>
      <c r="E5" s="9" t="s">
        <v>42</v>
      </c>
      <c r="F5" s="9">
        <v>18309553509</v>
      </c>
      <c r="G5" s="9" t="str">
        <f t="shared" ref="G5:G19" si="0">REPLACE(F5,4,4,"****")</f>
        <v>183****3509</v>
      </c>
      <c r="H5" s="9" t="s">
        <v>16</v>
      </c>
      <c r="I5" s="9">
        <v>300</v>
      </c>
      <c r="J5" s="7" t="s">
        <v>43</v>
      </c>
      <c r="K5" s="11" t="s">
        <v>19</v>
      </c>
    </row>
    <row r="6" s="1" customFormat="1" ht="48" customHeight="1" spans="1:11">
      <c r="A6" s="6" t="s">
        <v>25</v>
      </c>
      <c r="B6" s="7" t="s">
        <v>12</v>
      </c>
      <c r="C6" s="7" t="s">
        <v>40</v>
      </c>
      <c r="D6" s="7" t="s">
        <v>44</v>
      </c>
      <c r="E6" s="7" t="s">
        <v>45</v>
      </c>
      <c r="F6" s="7">
        <v>17811153598</v>
      </c>
      <c r="G6" s="9" t="str">
        <f t="shared" si="0"/>
        <v>178****3598</v>
      </c>
      <c r="H6" s="7" t="s">
        <v>16</v>
      </c>
      <c r="I6" s="18">
        <v>300</v>
      </c>
      <c r="J6" s="19" t="s">
        <v>43</v>
      </c>
      <c r="K6" s="11" t="s">
        <v>19</v>
      </c>
    </row>
    <row r="7" s="1" customFormat="1" ht="47.75" customHeight="1" spans="1:11">
      <c r="A7" s="6" t="s">
        <v>29</v>
      </c>
      <c r="B7" s="7" t="s">
        <v>12</v>
      </c>
      <c r="C7" s="7" t="s">
        <v>40</v>
      </c>
      <c r="D7" s="7" t="s">
        <v>46</v>
      </c>
      <c r="E7" s="7" t="s">
        <v>47</v>
      </c>
      <c r="F7" s="7">
        <v>15296989781</v>
      </c>
      <c r="G7" s="9" t="str">
        <f t="shared" si="0"/>
        <v>152****9781</v>
      </c>
      <c r="H7" s="7" t="s">
        <v>16</v>
      </c>
      <c r="I7" s="11">
        <v>300</v>
      </c>
      <c r="J7" s="7" t="s">
        <v>48</v>
      </c>
      <c r="K7" s="11" t="s">
        <v>19</v>
      </c>
    </row>
    <row r="8" s="1" customFormat="1" ht="75" customHeight="1" spans="1:11">
      <c r="A8" s="6" t="s">
        <v>49</v>
      </c>
      <c r="B8" s="7" t="s">
        <v>12</v>
      </c>
      <c r="C8" s="7" t="s">
        <v>50</v>
      </c>
      <c r="D8" s="7" t="s">
        <v>51</v>
      </c>
      <c r="E8" s="9" t="s">
        <v>52</v>
      </c>
      <c r="F8" s="9">
        <v>18095513875</v>
      </c>
      <c r="G8" s="9" t="str">
        <f t="shared" si="0"/>
        <v>180****3875</v>
      </c>
      <c r="H8" s="9" t="s">
        <v>16</v>
      </c>
      <c r="I8" s="18">
        <v>300</v>
      </c>
      <c r="J8" s="7" t="s">
        <v>53</v>
      </c>
      <c r="K8" s="11" t="s">
        <v>19</v>
      </c>
    </row>
    <row r="9" s="1" customFormat="1" ht="65" customHeight="1" spans="1:11">
      <c r="A9" s="6" t="s">
        <v>54</v>
      </c>
      <c r="B9" s="7" t="s">
        <v>12</v>
      </c>
      <c r="C9" s="7" t="s">
        <v>50</v>
      </c>
      <c r="D9" s="7" t="s">
        <v>55</v>
      </c>
      <c r="E9" s="9" t="s">
        <v>56</v>
      </c>
      <c r="F9" s="9">
        <v>13895442936</v>
      </c>
      <c r="G9" s="9" t="str">
        <f t="shared" si="0"/>
        <v>138****2936</v>
      </c>
      <c r="H9" s="9" t="s">
        <v>16</v>
      </c>
      <c r="I9" s="11">
        <v>300</v>
      </c>
      <c r="J9" s="7" t="s">
        <v>53</v>
      </c>
      <c r="K9" s="11" t="s">
        <v>19</v>
      </c>
    </row>
    <row r="10" s="1" customFormat="1" ht="63" customHeight="1" spans="1:11">
      <c r="A10" s="6" t="s">
        <v>57</v>
      </c>
      <c r="B10" s="7" t="s">
        <v>12</v>
      </c>
      <c r="C10" s="7" t="s">
        <v>50</v>
      </c>
      <c r="D10" s="7" t="s">
        <v>58</v>
      </c>
      <c r="E10" s="9" t="s">
        <v>59</v>
      </c>
      <c r="F10" s="9">
        <v>18995495330</v>
      </c>
      <c r="G10" s="9" t="str">
        <f t="shared" si="0"/>
        <v>189****5330</v>
      </c>
      <c r="H10" s="9" t="s">
        <v>16</v>
      </c>
      <c r="I10" s="18">
        <v>300</v>
      </c>
      <c r="J10" s="7" t="s">
        <v>53</v>
      </c>
      <c r="K10" s="11" t="s">
        <v>19</v>
      </c>
    </row>
    <row r="11" s="1" customFormat="1" ht="59" customHeight="1" spans="1:11">
      <c r="A11" s="6" t="s">
        <v>60</v>
      </c>
      <c r="B11" s="7" t="s">
        <v>12</v>
      </c>
      <c r="C11" s="7" t="s">
        <v>61</v>
      </c>
      <c r="D11" s="7" t="s">
        <v>62</v>
      </c>
      <c r="E11" s="7" t="s">
        <v>63</v>
      </c>
      <c r="F11" s="7" t="s">
        <v>64</v>
      </c>
      <c r="G11" s="9" t="str">
        <f t="shared" si="0"/>
        <v>181****3069</v>
      </c>
      <c r="H11" s="9" t="s">
        <v>16</v>
      </c>
      <c r="I11" s="11">
        <v>300</v>
      </c>
      <c r="J11" s="7" t="s">
        <v>65</v>
      </c>
      <c r="K11" s="11" t="s">
        <v>19</v>
      </c>
    </row>
    <row r="12" s="1" customFormat="1" ht="57" customHeight="1" spans="1:11">
      <c r="A12" s="6" t="s">
        <v>66</v>
      </c>
      <c r="B12" s="7" t="s">
        <v>12</v>
      </c>
      <c r="C12" s="7" t="s">
        <v>67</v>
      </c>
      <c r="D12" s="7" t="s">
        <v>68</v>
      </c>
      <c r="E12" s="9" t="s">
        <v>69</v>
      </c>
      <c r="F12" s="9">
        <v>18195503388</v>
      </c>
      <c r="G12" s="9" t="str">
        <f t="shared" si="0"/>
        <v>181****3388</v>
      </c>
      <c r="H12" s="9" t="s">
        <v>16</v>
      </c>
      <c r="I12" s="18">
        <v>300</v>
      </c>
      <c r="J12" s="7" t="s">
        <v>70</v>
      </c>
      <c r="K12" s="11" t="s">
        <v>19</v>
      </c>
    </row>
    <row r="13" s="1" customFormat="1" ht="48" customHeight="1" spans="1:11">
      <c r="A13" s="6" t="s">
        <v>71</v>
      </c>
      <c r="B13" s="7" t="s">
        <v>30</v>
      </c>
      <c r="C13" s="7" t="s">
        <v>72</v>
      </c>
      <c r="D13" s="7" t="s">
        <v>32</v>
      </c>
      <c r="E13" s="7" t="s">
        <v>33</v>
      </c>
      <c r="F13" s="7">
        <v>18295655552</v>
      </c>
      <c r="G13" s="9" t="str">
        <f t="shared" si="0"/>
        <v>182****5552</v>
      </c>
      <c r="H13" s="9" t="s">
        <v>16</v>
      </c>
      <c r="I13" s="11">
        <v>300</v>
      </c>
      <c r="J13" s="7" t="s">
        <v>73</v>
      </c>
      <c r="K13" s="11" t="s">
        <v>19</v>
      </c>
    </row>
    <row r="14" s="1" customFormat="1" ht="47.75" customHeight="1" spans="1:11">
      <c r="A14" s="6" t="s">
        <v>74</v>
      </c>
      <c r="B14" s="7" t="s">
        <v>30</v>
      </c>
      <c r="C14" s="7" t="s">
        <v>72</v>
      </c>
      <c r="D14" s="7" t="s">
        <v>75</v>
      </c>
      <c r="E14" s="7" t="s">
        <v>76</v>
      </c>
      <c r="F14" s="7">
        <v>15009551583</v>
      </c>
      <c r="G14" s="9" t="str">
        <f t="shared" si="0"/>
        <v>150****1583</v>
      </c>
      <c r="H14" s="9" t="s">
        <v>16</v>
      </c>
      <c r="I14" s="11">
        <v>700</v>
      </c>
      <c r="J14" s="7" t="s">
        <v>77</v>
      </c>
      <c r="K14" s="11" t="s">
        <v>19</v>
      </c>
    </row>
    <row r="15" s="1" customFormat="1" ht="47.75" customHeight="1" spans="1:11">
      <c r="A15" s="6" t="s">
        <v>78</v>
      </c>
      <c r="B15" s="11" t="s">
        <v>79</v>
      </c>
      <c r="C15" s="7" t="s">
        <v>72</v>
      </c>
      <c r="D15" s="7" t="s">
        <v>80</v>
      </c>
      <c r="E15" s="7" t="s">
        <v>81</v>
      </c>
      <c r="F15" s="7">
        <v>18169054555</v>
      </c>
      <c r="G15" s="9" t="str">
        <f t="shared" si="0"/>
        <v>181****4555</v>
      </c>
      <c r="H15" s="7" t="s">
        <v>16</v>
      </c>
      <c r="I15" s="18">
        <v>400</v>
      </c>
      <c r="J15" s="19" t="s">
        <v>82</v>
      </c>
      <c r="K15" s="10"/>
    </row>
    <row r="16" s="1" customFormat="1" ht="48" customHeight="1" spans="1:11">
      <c r="A16" s="6" t="s">
        <v>83</v>
      </c>
      <c r="B16" s="7" t="s">
        <v>84</v>
      </c>
      <c r="C16" s="7" t="s">
        <v>72</v>
      </c>
      <c r="D16" s="7" t="s">
        <v>85</v>
      </c>
      <c r="E16" s="9" t="s">
        <v>86</v>
      </c>
      <c r="F16" s="9">
        <v>15349556111</v>
      </c>
      <c r="G16" s="9" t="str">
        <f t="shared" si="0"/>
        <v>153****6111</v>
      </c>
      <c r="H16" s="9" t="s">
        <v>16</v>
      </c>
      <c r="I16" s="9">
        <v>500</v>
      </c>
      <c r="J16" s="7" t="s">
        <v>87</v>
      </c>
      <c r="K16" s="10"/>
    </row>
    <row r="17" s="1" customFormat="1" ht="48" customHeight="1" spans="1:11">
      <c r="A17" s="6" t="s">
        <v>88</v>
      </c>
      <c r="B17" s="7" t="s">
        <v>84</v>
      </c>
      <c r="C17" s="7" t="s">
        <v>72</v>
      </c>
      <c r="D17" s="7" t="s">
        <v>89</v>
      </c>
      <c r="E17" s="9" t="s">
        <v>90</v>
      </c>
      <c r="F17" s="9">
        <v>18195515111</v>
      </c>
      <c r="G17" s="9" t="str">
        <f t="shared" si="0"/>
        <v>181****5111</v>
      </c>
      <c r="H17" s="9" t="s">
        <v>16</v>
      </c>
      <c r="I17" s="18">
        <v>300</v>
      </c>
      <c r="J17" s="7" t="s">
        <v>91</v>
      </c>
      <c r="K17" s="10"/>
    </row>
    <row r="18" s="1" customFormat="1" ht="48" customHeight="1" spans="1:11">
      <c r="A18" s="6" t="s">
        <v>92</v>
      </c>
      <c r="B18" s="7" t="s">
        <v>93</v>
      </c>
      <c r="C18" s="9" t="s">
        <v>94</v>
      </c>
      <c r="D18" s="7" t="s">
        <v>95</v>
      </c>
      <c r="E18" s="7" t="s">
        <v>96</v>
      </c>
      <c r="F18" s="7">
        <v>15209649482</v>
      </c>
      <c r="G18" s="9" t="str">
        <f t="shared" si="0"/>
        <v>152****9482</v>
      </c>
      <c r="H18" s="9" t="s">
        <v>16</v>
      </c>
      <c r="I18" s="9">
        <v>700</v>
      </c>
      <c r="J18" s="7" t="s">
        <v>97</v>
      </c>
      <c r="K18" s="11" t="s">
        <v>98</v>
      </c>
    </row>
    <row r="19" s="1" customFormat="1" ht="47.75" customHeight="1" spans="1:11">
      <c r="A19" s="6" t="s">
        <v>99</v>
      </c>
      <c r="B19" s="7" t="s">
        <v>93</v>
      </c>
      <c r="C19" s="9" t="s">
        <v>94</v>
      </c>
      <c r="D19" s="7" t="s">
        <v>100</v>
      </c>
      <c r="E19" s="7" t="s">
        <v>101</v>
      </c>
      <c r="F19" s="7">
        <v>15309552332</v>
      </c>
      <c r="G19" s="9" t="str">
        <f t="shared" si="0"/>
        <v>153****2332</v>
      </c>
      <c r="H19" s="7" t="s">
        <v>16</v>
      </c>
      <c r="I19" s="18">
        <v>300</v>
      </c>
      <c r="J19" s="7" t="s">
        <v>97</v>
      </c>
      <c r="K19" s="11" t="s">
        <v>98</v>
      </c>
    </row>
    <row r="20" s="1" customFormat="1" ht="49" customHeight="1" spans="1:10">
      <c r="A20" s="16" t="s">
        <v>102</v>
      </c>
      <c r="B20" s="16"/>
      <c r="G20" s="17"/>
      <c r="I20" s="20">
        <f>SUM(I4:I19)</f>
        <v>6000</v>
      </c>
      <c r="J20" s="21"/>
    </row>
  </sheetData>
  <mergeCells count="3">
    <mergeCell ref="A1:K1"/>
    <mergeCell ref="A2:K2"/>
    <mergeCell ref="A20:B20"/>
  </mergeCells>
  <conditionalFormatting sqref="I3">
    <cfRule type="expression" dxfId="0" priority="1">
      <formula>AND(COUNTIF(#REF!,I3)+COUNTIF(#REF!,I3)+COUNTIF(#REF!,I3)+COUNTIF(#REF!,I3)+COUNTIF(#REF!,I3)+COUNTIF(#REF!,I3)+COUNTIF(#REF!,I3)+COUNTIF(#REF!,I3)+COUNTIF(#REF!,I3)+COUNTIF(#REF!,I3)+COUNTIF(#REF!,I3)+COUNTIF(#REF!,I3)+COUNTIF(#REF!,I3)&gt;1,NOT(ISBLANK(I3)))</formula>
    </cfRule>
  </conditionalFormatting>
  <pageMargins left="0.275" right="0.236111111111111" top="0.314583333333333" bottom="0.236111111111111" header="0.354166666666667" footer="0.236111111111111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"/>
  <sheetViews>
    <sheetView workbookViewId="0">
      <selection activeCell="O8" sqref="O8"/>
    </sheetView>
  </sheetViews>
  <sheetFormatPr defaultColWidth="9" defaultRowHeight="13.5"/>
  <cols>
    <col min="1" max="1" width="5.38333333333333" style="1" customWidth="1"/>
    <col min="2" max="2" width="11.25" style="1" customWidth="1"/>
    <col min="3" max="3" width="14.875" style="1" customWidth="1"/>
    <col min="4" max="4" width="20.875" style="1" customWidth="1"/>
    <col min="5" max="5" width="11.25" style="1" customWidth="1"/>
    <col min="6" max="6" width="15.875" style="1" hidden="1" customWidth="1"/>
    <col min="7" max="7" width="15.875" style="1" customWidth="1"/>
    <col min="8" max="8" width="12.125" style="1" customWidth="1"/>
    <col min="9" max="9" width="11.25" style="1" customWidth="1"/>
    <col min="10" max="10" width="17.125" style="1" customWidth="1"/>
    <col min="11" max="11" width="12.125" style="1" customWidth="1"/>
    <col min="12" max="16384" width="9" style="1"/>
  </cols>
  <sheetData>
    <row r="1" s="1" customFormat="1" ht="28.5" customHeight="1" spans="1:11">
      <c r="A1" s="2" t="s">
        <v>103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33" customHeight="1" spans="1:11">
      <c r="A2" s="3" t="s">
        <v>104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45" customHeight="1" spans="1:11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7</v>
      </c>
      <c r="H3" s="5" t="s">
        <v>8</v>
      </c>
      <c r="I3" s="5" t="s">
        <v>9</v>
      </c>
      <c r="J3" s="5" t="s">
        <v>10</v>
      </c>
      <c r="K3" s="10"/>
    </row>
    <row r="4" s="1" customFormat="1" ht="48" customHeight="1" spans="1:11">
      <c r="A4" s="6" t="s">
        <v>11</v>
      </c>
      <c r="B4" s="7" t="s">
        <v>30</v>
      </c>
      <c r="C4" s="7" t="s">
        <v>105</v>
      </c>
      <c r="D4" s="7" t="s">
        <v>32</v>
      </c>
      <c r="E4" s="7" t="s">
        <v>33</v>
      </c>
      <c r="F4" s="7">
        <v>18295655552</v>
      </c>
      <c r="G4" s="9" t="str">
        <f>REPLACE(F4,4,4,"****")</f>
        <v>182****5552</v>
      </c>
      <c r="H4" s="9" t="s">
        <v>16</v>
      </c>
      <c r="I4" s="11">
        <v>1500</v>
      </c>
      <c r="J4" s="7" t="s">
        <v>24</v>
      </c>
      <c r="K4" s="11" t="s">
        <v>19</v>
      </c>
    </row>
    <row r="5" s="1" customFormat="1" ht="77" customHeight="1" spans="1:11">
      <c r="A5" s="6" t="s">
        <v>20</v>
      </c>
      <c r="B5" s="7" t="s">
        <v>30</v>
      </c>
      <c r="C5" s="7" t="s">
        <v>105</v>
      </c>
      <c r="D5" s="7" t="s">
        <v>75</v>
      </c>
      <c r="E5" s="7" t="s">
        <v>76</v>
      </c>
      <c r="F5" s="7">
        <v>15009551583</v>
      </c>
      <c r="G5" s="9" t="str">
        <f>REPLACE(F5,4,4,"****")</f>
        <v>150****1583</v>
      </c>
      <c r="H5" s="9" t="s">
        <v>16</v>
      </c>
      <c r="I5" s="11">
        <v>1500</v>
      </c>
      <c r="J5" s="7" t="s">
        <v>106</v>
      </c>
      <c r="K5" s="11" t="s">
        <v>19</v>
      </c>
    </row>
    <row r="6" s="1" customFormat="1" ht="69" customHeight="1" spans="1:11">
      <c r="A6" s="6" t="s">
        <v>25</v>
      </c>
      <c r="B6" s="7" t="s">
        <v>84</v>
      </c>
      <c r="C6" s="7" t="s">
        <v>107</v>
      </c>
      <c r="D6" s="7" t="s">
        <v>85</v>
      </c>
      <c r="E6" s="9" t="s">
        <v>86</v>
      </c>
      <c r="F6" s="9">
        <v>15349556111</v>
      </c>
      <c r="G6" s="9" t="str">
        <f>REPLACE(F6,4,4,"****")</f>
        <v>153****6111</v>
      </c>
      <c r="H6" s="9" t="s">
        <v>16</v>
      </c>
      <c r="I6" s="9">
        <v>1200</v>
      </c>
      <c r="J6" s="7" t="s">
        <v>108</v>
      </c>
      <c r="K6" s="10"/>
    </row>
    <row r="7" s="1" customFormat="1" ht="83" customHeight="1" spans="1:11">
      <c r="A7" s="6" t="s">
        <v>29</v>
      </c>
      <c r="B7" s="7" t="s">
        <v>12</v>
      </c>
      <c r="C7" s="7" t="s">
        <v>21</v>
      </c>
      <c r="D7" s="7" t="s">
        <v>26</v>
      </c>
      <c r="E7" s="9" t="s">
        <v>27</v>
      </c>
      <c r="F7" s="9">
        <v>13369550255</v>
      </c>
      <c r="G7" s="9" t="str">
        <f>REPLACE(F7,4,4,"****")</f>
        <v>133****0255</v>
      </c>
      <c r="H7" s="9" t="s">
        <v>16</v>
      </c>
      <c r="I7" s="12">
        <v>600</v>
      </c>
      <c r="J7" s="7" t="s">
        <v>28</v>
      </c>
      <c r="K7" s="11" t="s">
        <v>19</v>
      </c>
    </row>
    <row r="8" s="1" customFormat="1" ht="71" customHeight="1" spans="1:11">
      <c r="A8" s="6" t="s">
        <v>49</v>
      </c>
      <c r="B8" s="7" t="s">
        <v>93</v>
      </c>
      <c r="C8" s="7" t="s">
        <v>109</v>
      </c>
      <c r="D8" s="7" t="s">
        <v>95</v>
      </c>
      <c r="E8" s="7" t="s">
        <v>96</v>
      </c>
      <c r="F8" s="7">
        <v>15209649482</v>
      </c>
      <c r="G8" s="9" t="str">
        <f>REPLACE(F8,4,4,"****")</f>
        <v>152****9482</v>
      </c>
      <c r="H8" s="9" t="s">
        <v>16</v>
      </c>
      <c r="I8" s="11">
        <v>1000</v>
      </c>
      <c r="J8" s="7" t="s">
        <v>110</v>
      </c>
      <c r="K8" s="11" t="s">
        <v>98</v>
      </c>
    </row>
    <row r="9" s="1" customFormat="1" ht="31" customHeight="1" spans="2:9">
      <c r="B9" s="8" t="s">
        <v>102</v>
      </c>
      <c r="I9" s="13">
        <f>SUM(I4:I8)</f>
        <v>5800</v>
      </c>
    </row>
  </sheetData>
  <mergeCells count="2">
    <mergeCell ref="A1:K1"/>
    <mergeCell ref="A2:K2"/>
  </mergeCells>
  <conditionalFormatting sqref="I3">
    <cfRule type="expression" dxfId="0" priority="1">
      <formula>AND(COUNTIF(#REF!,I3)+COUNTIF(#REF!,I3)+COUNTIF(#REF!,I3)+COUNTIF(#REF!,I3)+COUNTIF(#REF!,I3)+COUNTIF(#REF!,I3)+COUNTIF(#REF!,I3)+COUNTIF(#REF!,I3)+COUNTIF(#REF!,I3)+COUNTIF(#REF!,I3)+COUNTIF(#REF!,I3)+COUNTIF(#REF!,I3)+COUNTIF(#REF!,I3)&gt;1,NOT(ISBLANK(I3)))</formula>
    </cfRule>
  </conditionalFormatting>
  <pageMargins left="0.156944444444444" right="0.314583333333333" top="0.472222222222222" bottom="0.511805555555556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原原种4个</vt:lpstr>
      <vt:lpstr>优新品种16个</vt:lpstr>
      <vt:lpstr>一级种5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nyncj</dc:creator>
  <cp:lastModifiedBy>LONG</cp:lastModifiedBy>
  <dcterms:created xsi:type="dcterms:W3CDTF">2026-04-23T17:34:00Z</dcterms:created>
  <dcterms:modified xsi:type="dcterms:W3CDTF">2026-05-19T10:10:23Z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7D9BEA334AF191AFD5BA0A6A4C843B47</vt:lpwstr>
  </property>
  <property fmtid="{D5CDD505-2E9C-101B-9397-08002B2CF9AE}" pid="3" name="KSOProductBuildVer">
    <vt:lpwstr>2052-11.8.2.12219</vt:lpwstr>
  </property>
  <property fmtid="{D5CDD505-2E9C-101B-9397-08002B2CF9AE}" pid="4" name="CalculationRule">
    <vt:r8>0</vt:r8>
  </property>
</Properties>
</file>