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 activeTab="1"/>
  </bookViews>
  <sheets>
    <sheet name="汇总表" sheetId="5" r:id="rId1"/>
    <sheet name="胡湾" sheetId="3" r:id="rId2"/>
  </sheets>
  <definedNames>
    <definedName name="_xlnm._FilterDatabase" localSheetId="1" hidden="1">胡湾!$A$3:$P$6</definedName>
    <definedName name="_xlnm.Print_Titles" localSheetId="1">胡湾!$1:$3</definedName>
  </definedNames>
  <calcPr calcId="144525"/>
</workbook>
</file>

<file path=xl/sharedStrings.xml><?xml version="1.0" encoding="utf-8"?>
<sst xmlns="http://schemas.openxmlformats.org/spreadsheetml/2006/main" count="49" uniqueCount="41">
  <si>
    <t>海原县西安镇国道国道629线项目工程征地补偿汇总表</t>
  </si>
  <si>
    <t>序号</t>
  </si>
  <si>
    <t>行政村</t>
  </si>
  <si>
    <t>户数</t>
  </si>
  <si>
    <t>面积（亩）</t>
  </si>
  <si>
    <t>地类</t>
  </si>
  <si>
    <t>类型</t>
  </si>
  <si>
    <t>附着物
（元）</t>
  </si>
  <si>
    <t>征地补偿
（元）</t>
  </si>
  <si>
    <t>合计
（元）</t>
  </si>
  <si>
    <t>水地</t>
  </si>
  <si>
    <t>旱地</t>
  </si>
  <si>
    <t>临时</t>
  </si>
  <si>
    <t>永久</t>
  </si>
  <si>
    <r>
      <rPr>
        <sz val="12"/>
        <rFont val="仿宋_GB2312"/>
        <charset val="134"/>
      </rPr>
      <t>胡湾</t>
    </r>
  </si>
  <si>
    <r>
      <rPr>
        <sz val="12"/>
        <rFont val="仿宋_GB2312"/>
        <charset val="134"/>
      </rPr>
      <t>合计</t>
    </r>
  </si>
  <si>
    <t>海原县西安镇国道629线项目工程征地补偿花名册（第六批）</t>
  </si>
  <si>
    <t>姓名</t>
  </si>
  <si>
    <t>土地
类型</t>
  </si>
  <si>
    <t>面积
（亩）</t>
  </si>
  <si>
    <t>补偿
标准
（元/亩）</t>
  </si>
  <si>
    <t>小计
（元）</t>
  </si>
  <si>
    <t>附着物</t>
  </si>
  <si>
    <t>身份证号</t>
  </si>
  <si>
    <t>征地户卡号</t>
  </si>
  <si>
    <t>种类</t>
  </si>
  <si>
    <t>规格</t>
  </si>
  <si>
    <t>数量</t>
  </si>
  <si>
    <t>补偿标准
（元/亩）</t>
  </si>
  <si>
    <t>小计</t>
  </si>
  <si>
    <r>
      <rPr>
        <sz val="11"/>
        <rFont val="仿宋_GB2312"/>
        <charset val="134"/>
      </rPr>
      <t>胡湾</t>
    </r>
  </si>
  <si>
    <r>
      <rPr>
        <sz val="11"/>
        <rFont val="仿宋_GB2312"/>
        <charset val="134"/>
      </rPr>
      <t>邹德军</t>
    </r>
  </si>
  <si>
    <r>
      <rPr>
        <sz val="11"/>
        <rFont val="仿宋_GB2312"/>
        <charset val="134"/>
      </rPr>
      <t>永久</t>
    </r>
  </si>
  <si>
    <r>
      <rPr>
        <sz val="11"/>
        <rFont val="仿宋_GB2312"/>
        <charset val="134"/>
      </rPr>
      <t>旱地</t>
    </r>
  </si>
  <si>
    <r>
      <rPr>
        <sz val="11"/>
        <rFont val="仿宋_GB2312"/>
        <charset val="134"/>
      </rPr>
      <t>坟</t>
    </r>
  </si>
  <si>
    <t>642222********0813</t>
  </si>
  <si>
    <t>622947880011593****</t>
  </si>
  <si>
    <r>
      <rPr>
        <sz val="11"/>
        <rFont val="仿宋_GB2312"/>
        <charset val="134"/>
      </rPr>
      <t>赵志福</t>
    </r>
  </si>
  <si>
    <t>642222********0830</t>
  </si>
  <si>
    <t>622947880011567****</t>
  </si>
  <si>
    <r>
      <rPr>
        <sz val="11"/>
        <rFont val="仿宋_GB2312"/>
        <charset val="134"/>
      </rPr>
      <t>合计</t>
    </r>
  </si>
</sst>
</file>

<file path=xl/styles.xml><?xml version="1.0" encoding="utf-8"?>
<styleSheet xmlns="http://schemas.openxmlformats.org/spreadsheetml/2006/main">
  <numFmts count="7">
    <numFmt numFmtId="176" formatCode="0.000_ "/>
    <numFmt numFmtId="41" formatCode="_ * #,##0_ ;_ * \-#,##0_ ;_ * &quot;-&quot;_ ;_ @_ "/>
    <numFmt numFmtId="177" formatCode="0_ "/>
    <numFmt numFmtId="178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20"/>
      <color theme="1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30" borderId="9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178" fontId="1" fillId="0" borderId="0" xfId="0" applyNumberFormat="1" applyFont="1" applyFill="1">
      <alignment vertical="center"/>
    </xf>
    <xf numFmtId="177" fontId="1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zoomScale="130" zoomScaleNormal="130" workbookViewId="0">
      <selection activeCell="J5" sqref="J5"/>
    </sheetView>
  </sheetViews>
  <sheetFormatPr defaultColWidth="9" defaultRowHeight="13.5" outlineLevelRow="4"/>
  <cols>
    <col min="1" max="1" width="6.38333333333333" style="1" customWidth="1"/>
    <col min="2" max="3" width="9" style="1"/>
    <col min="4" max="4" width="12.375" style="1" customWidth="1"/>
    <col min="5" max="8" width="9" style="1"/>
    <col min="9" max="10" width="16.7333333333333" style="1" customWidth="1"/>
    <col min="11" max="11" width="21.425" style="1" customWidth="1"/>
    <col min="12" max="16384" width="9" style="1"/>
  </cols>
  <sheetData>
    <row r="1" ht="51" customHeight="1" spans="1:11">
      <c r="A1" s="6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50" customHeight="1" spans="1:11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/>
      <c r="G2" s="22" t="s">
        <v>6</v>
      </c>
      <c r="H2" s="23"/>
      <c r="I2" s="24" t="s">
        <v>7</v>
      </c>
      <c r="J2" s="24" t="s">
        <v>8</v>
      </c>
      <c r="K2" s="24" t="s">
        <v>9</v>
      </c>
    </row>
    <row r="3" ht="50" customHeight="1" spans="1:11">
      <c r="A3" s="19"/>
      <c r="B3" s="19"/>
      <c r="C3" s="19"/>
      <c r="D3" s="19"/>
      <c r="E3" s="19" t="s">
        <v>10</v>
      </c>
      <c r="F3" s="19" t="s">
        <v>11</v>
      </c>
      <c r="G3" s="19" t="s">
        <v>12</v>
      </c>
      <c r="H3" s="19" t="s">
        <v>13</v>
      </c>
      <c r="I3" s="19"/>
      <c r="J3" s="19"/>
      <c r="K3" s="19"/>
    </row>
    <row r="4" ht="50" customHeight="1" spans="1:11">
      <c r="A4" s="20">
        <v>1</v>
      </c>
      <c r="B4" s="20" t="s">
        <v>14</v>
      </c>
      <c r="C4" s="20">
        <v>2</v>
      </c>
      <c r="D4" s="20">
        <v>2.83</v>
      </c>
      <c r="E4" s="20"/>
      <c r="F4" s="20">
        <v>2.83</v>
      </c>
      <c r="G4" s="20"/>
      <c r="H4" s="20">
        <v>2.83</v>
      </c>
      <c r="I4" s="21">
        <v>51000</v>
      </c>
      <c r="J4" s="15">
        <v>58439.5</v>
      </c>
      <c r="K4" s="15">
        <f>SUM(I4:J4)</f>
        <v>109439.5</v>
      </c>
    </row>
    <row r="5" ht="50" customHeight="1" spans="1:11">
      <c r="A5" s="20"/>
      <c r="B5" s="20" t="s">
        <v>15</v>
      </c>
      <c r="C5" s="20">
        <f>SUM(C4:C4)</f>
        <v>2</v>
      </c>
      <c r="D5" s="21">
        <f t="shared" ref="D5:K5" si="0">SUM(D4:D4)</f>
        <v>2.83</v>
      </c>
      <c r="E5" s="21"/>
      <c r="F5" s="21">
        <f t="shared" si="0"/>
        <v>2.83</v>
      </c>
      <c r="G5" s="21"/>
      <c r="H5" s="21">
        <f t="shared" si="0"/>
        <v>2.83</v>
      </c>
      <c r="I5" s="21">
        <f t="shared" si="0"/>
        <v>51000</v>
      </c>
      <c r="J5" s="21">
        <f t="shared" si="0"/>
        <v>58439.5</v>
      </c>
      <c r="K5" s="15">
        <f t="shared" si="0"/>
        <v>109439.5</v>
      </c>
    </row>
  </sheetData>
  <mergeCells count="10">
    <mergeCell ref="A1:K1"/>
    <mergeCell ref="E2:F2"/>
    <mergeCell ref="G2:H2"/>
    <mergeCell ref="A2:A3"/>
    <mergeCell ref="B2:B3"/>
    <mergeCell ref="C2:C3"/>
    <mergeCell ref="D2:D3"/>
    <mergeCell ref="I2:I3"/>
    <mergeCell ref="J2:J3"/>
    <mergeCell ref="K2:K3"/>
  </mergeCells>
  <pageMargins left="0.75" right="0.75" top="1" bottom="1" header="0.511805555555556" footer="0.511805555555556"/>
  <pageSetup paperSize="9" orientation="landscape"/>
  <headerFooter/>
  <ignoredErrors>
    <ignoredError sqref="K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zoomScale="130" zoomScaleNormal="130" workbookViewId="0">
      <selection activeCell="L5" sqref="L5"/>
    </sheetView>
  </sheetViews>
  <sheetFormatPr defaultColWidth="9" defaultRowHeight="13.5" outlineLevelRow="5"/>
  <cols>
    <col min="1" max="1" width="5.375" style="2" customWidth="1"/>
    <col min="2" max="3" width="7.375" style="2" customWidth="1"/>
    <col min="4" max="5" width="5.375" style="2" customWidth="1"/>
    <col min="6" max="6" width="8.36666666666667" style="3" customWidth="1"/>
    <col min="7" max="7" width="11.7333333333333" style="2" customWidth="1"/>
    <col min="8" max="8" width="11.5" style="4" customWidth="1"/>
    <col min="9" max="9" width="6.14166666666667" style="2" customWidth="1"/>
    <col min="10" max="10" width="5.375" style="2" customWidth="1"/>
    <col min="11" max="11" width="5.85833333333333" style="2" customWidth="1"/>
    <col min="12" max="12" width="10.1916666666667" style="2" customWidth="1"/>
    <col min="13" max="13" width="10.375" style="4" customWidth="1"/>
    <col min="14" max="14" width="11.5" style="5" customWidth="1"/>
    <col min="15" max="15" width="19.5166666666667" style="2" customWidth="1"/>
    <col min="16" max="16" width="20.8583333333333" style="2" customWidth="1"/>
    <col min="17" max="17" width="18.975" style="2" customWidth="1"/>
    <col min="18" max="16384" width="9" style="2"/>
  </cols>
  <sheetData>
    <row r="1" s="1" customFormat="1" ht="51" customHeight="1" spans="1:16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20" customHeight="1" spans="1:16">
      <c r="A2" s="7" t="s">
        <v>1</v>
      </c>
      <c r="B2" s="7" t="s">
        <v>2</v>
      </c>
      <c r="C2" s="7" t="s">
        <v>17</v>
      </c>
      <c r="D2" s="7" t="s">
        <v>5</v>
      </c>
      <c r="E2" s="10" t="s">
        <v>18</v>
      </c>
      <c r="F2" s="11" t="s">
        <v>19</v>
      </c>
      <c r="G2" s="10" t="s">
        <v>20</v>
      </c>
      <c r="H2" s="12" t="s">
        <v>21</v>
      </c>
      <c r="I2" s="10" t="s">
        <v>22</v>
      </c>
      <c r="J2" s="10"/>
      <c r="K2" s="10"/>
      <c r="L2" s="10"/>
      <c r="M2" s="12"/>
      <c r="N2" s="16" t="s">
        <v>9</v>
      </c>
      <c r="O2" s="7" t="s">
        <v>23</v>
      </c>
      <c r="P2" s="7" t="s">
        <v>24</v>
      </c>
    </row>
    <row r="3" ht="27" customHeight="1" spans="1:16">
      <c r="A3" s="7"/>
      <c r="B3" s="7"/>
      <c r="C3" s="7"/>
      <c r="D3" s="7"/>
      <c r="E3" s="7"/>
      <c r="F3" s="11"/>
      <c r="G3" s="10"/>
      <c r="H3" s="12"/>
      <c r="I3" s="10" t="s">
        <v>25</v>
      </c>
      <c r="J3" s="10" t="s">
        <v>26</v>
      </c>
      <c r="K3" s="10" t="s">
        <v>27</v>
      </c>
      <c r="L3" s="10" t="s">
        <v>28</v>
      </c>
      <c r="M3" s="12" t="s">
        <v>29</v>
      </c>
      <c r="N3" s="16"/>
      <c r="O3" s="7"/>
      <c r="P3" s="7"/>
    </row>
    <row r="4" ht="25" customHeight="1" spans="1:16">
      <c r="A4" s="8">
        <v>1</v>
      </c>
      <c r="B4" s="8" t="s">
        <v>30</v>
      </c>
      <c r="C4" s="8" t="s">
        <v>31</v>
      </c>
      <c r="D4" s="8" t="s">
        <v>32</v>
      </c>
      <c r="E4" s="8" t="s">
        <v>33</v>
      </c>
      <c r="F4" s="13">
        <v>0.8</v>
      </c>
      <c r="G4" s="8">
        <v>20650</v>
      </c>
      <c r="H4" s="13">
        <f>F4*G4</f>
        <v>16520</v>
      </c>
      <c r="I4" s="9" t="s">
        <v>34</v>
      </c>
      <c r="J4" s="9"/>
      <c r="K4" s="9">
        <v>3</v>
      </c>
      <c r="L4" s="9">
        <v>3000</v>
      </c>
      <c r="M4" s="15">
        <f>K4*L4</f>
        <v>9000</v>
      </c>
      <c r="N4" s="13">
        <f>H4+M4</f>
        <v>25520</v>
      </c>
      <c r="O4" s="25" t="s">
        <v>35</v>
      </c>
      <c r="P4" s="25" t="s">
        <v>36</v>
      </c>
    </row>
    <row r="5" ht="25" customHeight="1" spans="1:16">
      <c r="A5" s="8">
        <v>2</v>
      </c>
      <c r="B5" s="8" t="s">
        <v>30</v>
      </c>
      <c r="C5" s="8" t="s">
        <v>37</v>
      </c>
      <c r="D5" s="8" t="s">
        <v>32</v>
      </c>
      <c r="E5" s="8" t="s">
        <v>33</v>
      </c>
      <c r="F5" s="8">
        <v>2.03</v>
      </c>
      <c r="G5" s="8">
        <v>20650</v>
      </c>
      <c r="H5" s="13">
        <f>F5*G5</f>
        <v>41919.5</v>
      </c>
      <c r="I5" s="9" t="s">
        <v>34</v>
      </c>
      <c r="J5" s="9"/>
      <c r="K5" s="9">
        <v>14</v>
      </c>
      <c r="L5" s="9">
        <v>3000</v>
      </c>
      <c r="M5" s="15">
        <f>K5*L5</f>
        <v>42000</v>
      </c>
      <c r="N5" s="13">
        <f>H5+M5</f>
        <v>83919.5</v>
      </c>
      <c r="O5" s="25" t="s">
        <v>38</v>
      </c>
      <c r="P5" s="25" t="s">
        <v>39</v>
      </c>
    </row>
    <row r="6" ht="25" customHeight="1" spans="1:16">
      <c r="A6" s="9"/>
      <c r="B6" s="9" t="s">
        <v>40</v>
      </c>
      <c r="C6" s="9"/>
      <c r="D6" s="9"/>
      <c r="E6" s="9"/>
      <c r="F6" s="14"/>
      <c r="G6" s="14"/>
      <c r="H6" s="15">
        <f>SUM(H4:H5)</f>
        <v>58439.5</v>
      </c>
      <c r="I6" s="14"/>
      <c r="J6" s="14"/>
      <c r="K6" s="14"/>
      <c r="L6" s="14"/>
      <c r="M6" s="15">
        <f>M4+M5</f>
        <v>51000</v>
      </c>
      <c r="N6" s="15">
        <f>SUM(N4:N5)</f>
        <v>109439.5</v>
      </c>
      <c r="O6" s="9"/>
      <c r="P6" s="17"/>
    </row>
  </sheetData>
  <mergeCells count="13">
    <mergeCell ref="A1:P1"/>
    <mergeCell ref="I2:M2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O2:O3"/>
    <mergeCell ref="P2:P3"/>
  </mergeCells>
  <printOptions horizontalCentered="1"/>
  <pageMargins left="0.751388888888889" right="0.751388888888889" top="1" bottom="1" header="0.511805555555556" footer="0.70833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胡湾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2023-11-07T21:20:00Z</dcterms:created>
  <dcterms:modified xsi:type="dcterms:W3CDTF">2026-06-05T15:28:17Z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D8596591FF548873CE2F216ADF611C47_43</vt:lpwstr>
  </property>
  <property fmtid="{D5CDD505-2E9C-101B-9397-08002B2CF9AE}" pid="3" name="KSOProductBuildVer">
    <vt:lpwstr>2052-11.8.2.11929</vt:lpwstr>
  </property>
</Properties>
</file>